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REPOSITORIO\GAF_UPresupuesto$\2023\GLOSAS\13 ENERO\CORFO\Numeral 10, Artículo N° 14\"/>
    </mc:Choice>
  </mc:AlternateContent>
  <xr:revisionPtr revIDLastSave="0" documentId="13_ncr:1_{4B923B16-C16B-4D19-A584-CB15FCACE449}" xr6:coauthVersionLast="47" xr6:coauthVersionMax="47" xr10:uidLastSave="{00000000-0000-0000-0000-000000000000}"/>
  <bookViews>
    <workbookView xWindow="-120" yWindow="-120" windowWidth="29040" windowHeight="15720" xr2:uid="{57330130-A8C8-471E-98C6-FD56A9484FB2}"/>
  </bookViews>
  <sheets>
    <sheet name="CORFO" sheetId="1" r:id="rId1"/>
    <sheet name="Inversión y Financiamiento" sheetId="3" r:id="rId2"/>
    <sheet name="Desarrollo Productivo Sostenibl" sheetId="4" r:id="rId3"/>
  </sheets>
  <externalReferences>
    <externalReference r:id="rId4"/>
  </externalReferences>
  <definedNames>
    <definedName name="mecanismo_compra">[1]Listas!$D$2:$D$6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5" i="4" l="1"/>
  <c r="I22" i="4" s="1"/>
  <c r="H15" i="4"/>
  <c r="H22" i="4" s="1"/>
  <c r="F15" i="4"/>
  <c r="F22" i="4" s="1"/>
  <c r="K15" i="3"/>
  <c r="K22" i="3" s="1"/>
  <c r="I15" i="3"/>
  <c r="I22" i="3" s="1"/>
  <c r="H15" i="3"/>
  <c r="H22" i="3" s="1"/>
  <c r="F15" i="3"/>
  <c r="F22" i="3" s="1"/>
  <c r="C15" i="4" l="1"/>
  <c r="K15" i="4"/>
  <c r="K22" i="4" s="1"/>
  <c r="E15" i="4"/>
  <c r="E22" i="4" s="1"/>
  <c r="C22" i="4"/>
  <c r="J15" i="4"/>
  <c r="D15" i="4"/>
  <c r="G15" i="4"/>
  <c r="E15" i="3"/>
  <c r="E22" i="3" s="1"/>
  <c r="C15" i="3"/>
  <c r="C22" i="3" l="1"/>
  <c r="J15" i="3"/>
  <c r="G15" i="3" l="1"/>
  <c r="D15" i="3"/>
  <c r="K15" i="1" l="1"/>
  <c r="K22" i="1" s="1"/>
  <c r="I15" i="1"/>
  <c r="I22" i="1" s="1"/>
  <c r="H15" i="1"/>
  <c r="H22" i="1" s="1"/>
  <c r="F15" i="1"/>
  <c r="F22" i="1" s="1"/>
  <c r="E15" i="1" l="1"/>
  <c r="E22" i="1" s="1"/>
  <c r="C15" i="1"/>
  <c r="C22" i="1" l="1"/>
  <c r="G15" i="1" l="1"/>
  <c r="D15" i="1"/>
  <c r="J15" i="1"/>
</calcChain>
</file>

<file path=xl/sharedStrings.xml><?xml version="1.0" encoding="utf-8"?>
<sst xmlns="http://schemas.openxmlformats.org/spreadsheetml/2006/main" count="105" uniqueCount="32">
  <si>
    <t>Ministerio de Economía, Fomento y Turismo</t>
  </si>
  <si>
    <t>Gastos en Personal, Subtítulo 21, por Género</t>
  </si>
  <si>
    <t>Miles de Pesos</t>
  </si>
  <si>
    <t>M$</t>
  </si>
  <si>
    <t>Servicio</t>
  </si>
  <si>
    <t>Calidad Jurídica y porcentaje</t>
  </si>
  <si>
    <t>N° de Personas, Género, Porcentajes y Remuneraciones</t>
  </si>
  <si>
    <t>Total Trabajadores</t>
  </si>
  <si>
    <t>Mujeres</t>
  </si>
  <si>
    <t>Hombres</t>
  </si>
  <si>
    <t>Calidad Jurídica</t>
  </si>
  <si>
    <t>Total</t>
  </si>
  <si>
    <t>%</t>
  </si>
  <si>
    <t>Gasto Trimestral en Remuneraciones 
en Pesos ($)</t>
  </si>
  <si>
    <t>N° Mujeres</t>
  </si>
  <si>
    <t>% del Total</t>
  </si>
  <si>
    <t>Gasto Trimestral en Remuneraciones a Mujeres
en Pesos ($)</t>
  </si>
  <si>
    <t>N° Hombres</t>
  </si>
  <si>
    <t>Gasto Trimestral en Remuneraciones a Hombres
en Pesos ($)</t>
  </si>
  <si>
    <t>Corporación de Fomento de la Producción</t>
  </si>
  <si>
    <t>Planta</t>
  </si>
  <si>
    <t>Contrata</t>
  </si>
  <si>
    <t>Codigo del Trabajo</t>
  </si>
  <si>
    <t>Honorarios</t>
  </si>
  <si>
    <t>Informe Semestral</t>
  </si>
  <si>
    <t>ANTIGÜEDAD PROMEDIO (AÑOS)</t>
  </si>
  <si>
    <t>ANTIGUEDAD MEDIA (AÑOS)</t>
  </si>
  <si>
    <t>CANTIDAD DE CONTRATOS</t>
  </si>
  <si>
    <t>DISTRIBUCION DE CONTRATOS</t>
  </si>
  <si>
    <t>Invesión y Financiamiento</t>
  </si>
  <si>
    <t>Inversión y Financiamiento</t>
  </si>
  <si>
    <t>Julio a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</si>
</sst>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0.0%"/>
    <numFmt numFmtId="165" formatCode="_ * #,##0.00_ ;_ * \-#,##0.00_ ;_ * &quot;-&quot;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sz val="20"/>
      <color rgb="FF0070C0"/>
      <name val="Arial"/>
      <family val="2"/>
    </font>
    <font>
      <b/>
      <sz val="20"/>
      <color theme="1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7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/>
    <xf numFmtId="0" fontId="12" fillId="0" borderId="1" xfId="0" applyFont="1" applyBorder="1"/>
    <xf numFmtId="0" fontId="12" fillId="2" borderId="1" xfId="0" applyFont="1" applyFill="1" applyBorder="1" applyAlignment="1">
      <alignment horizontal="left" indent="1"/>
    </xf>
    <xf numFmtId="41" fontId="11" fillId="2" borderId="1" xfId="1" applyFont="1" applyFill="1" applyBorder="1" applyAlignment="1">
      <alignment horizontal="center"/>
    </xf>
    <xf numFmtId="164" fontId="11" fillId="2" borderId="1" xfId="2" applyNumberFormat="1" applyFont="1" applyFill="1" applyBorder="1" applyAlignment="1">
      <alignment horizontal="center"/>
    </xf>
    <xf numFmtId="41" fontId="11" fillId="0" borderId="1" xfId="1" applyFont="1" applyFill="1" applyBorder="1" applyAlignment="1">
      <alignment horizontal="center"/>
    </xf>
    <xf numFmtId="164" fontId="11" fillId="0" borderId="1" xfId="2" applyNumberFormat="1" applyFont="1" applyFill="1" applyBorder="1" applyAlignment="1">
      <alignment horizontal="center"/>
    </xf>
    <xf numFmtId="0" fontId="12" fillId="0" borderId="0" xfId="0" applyFont="1"/>
    <xf numFmtId="0" fontId="13" fillId="0" borderId="0" xfId="0" applyFont="1"/>
    <xf numFmtId="0" fontId="13" fillId="0" borderId="1" xfId="0" applyFont="1" applyBorder="1" applyAlignment="1">
      <alignment horizontal="right" indent="4"/>
    </xf>
    <xf numFmtId="41" fontId="8" fillId="2" borderId="1" xfId="1" applyFont="1" applyFill="1" applyBorder="1" applyAlignment="1">
      <alignment horizontal="center"/>
    </xf>
    <xf numFmtId="164" fontId="8" fillId="2" borderId="1" xfId="2" applyNumberFormat="1" applyFont="1" applyFill="1" applyBorder="1" applyAlignment="1">
      <alignment horizontal="center"/>
    </xf>
    <xf numFmtId="41" fontId="8" fillId="0" borderId="1" xfId="1" applyFont="1" applyFill="1" applyBorder="1" applyAlignment="1">
      <alignment horizontal="center"/>
    </xf>
    <xf numFmtId="164" fontId="8" fillId="0" borderId="1" xfId="2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right" indent="4"/>
    </xf>
    <xf numFmtId="0" fontId="14" fillId="2" borderId="1" xfId="0" applyFont="1" applyFill="1" applyBorder="1" applyAlignment="1">
      <alignment horizontal="left" indent="1"/>
    </xf>
    <xf numFmtId="0" fontId="14" fillId="0" borderId="0" xfId="0" applyFont="1"/>
    <xf numFmtId="0" fontId="11" fillId="0" borderId="1" xfId="0" applyFont="1" applyBorder="1"/>
    <xf numFmtId="0" fontId="11" fillId="2" borderId="1" xfId="0" applyFont="1" applyFill="1" applyBorder="1" applyAlignment="1">
      <alignment horizontal="left" indent="1"/>
    </xf>
    <xf numFmtId="9" fontId="11" fillId="2" borderId="1" xfId="2" applyFont="1" applyFill="1" applyBorder="1" applyAlignment="1">
      <alignment horizontal="center"/>
    </xf>
    <xf numFmtId="0" fontId="14" fillId="0" borderId="1" xfId="0" applyFont="1" applyBorder="1"/>
    <xf numFmtId="41" fontId="14" fillId="2" borderId="1" xfId="1" applyFont="1" applyFill="1" applyBorder="1" applyAlignment="1">
      <alignment horizontal="center"/>
    </xf>
    <xf numFmtId="164" fontId="14" fillId="2" borderId="1" xfId="1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 vertical="center" wrapText="1"/>
    </xf>
    <xf numFmtId="165" fontId="11" fillId="4" borderId="1" xfId="1" applyNumberFormat="1" applyFont="1" applyFill="1" applyBorder="1" applyAlignment="1">
      <alignment horizontal="center"/>
    </xf>
    <xf numFmtId="41" fontId="11" fillId="4" borderId="1" xfId="1" applyFont="1" applyFill="1" applyBorder="1" applyAlignment="1">
      <alignment horizontal="center"/>
    </xf>
    <xf numFmtId="41" fontId="8" fillId="4" borderId="1" xfId="1" applyFont="1" applyFill="1" applyBorder="1" applyAlignment="1">
      <alignment horizontal="center"/>
    </xf>
    <xf numFmtId="41" fontId="14" fillId="4" borderId="1" xfId="1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</cellXfs>
  <cellStyles count="3">
    <cellStyle name="Millares [0]" xfId="1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781050</xdr:colOff>
      <xdr:row>3</xdr:row>
      <xdr:rowOff>1408</xdr:rowOff>
    </xdr:to>
    <xdr:pic>
      <xdr:nvPicPr>
        <xdr:cNvPr id="2" name="Imagen 1" descr="MINISTERIO DE ECONOMIA (PNG)">
          <a:extLst>
            <a:ext uri="{FF2B5EF4-FFF2-40B4-BE49-F238E27FC236}">
              <a16:creationId xmlns:a16="http://schemas.microsoft.com/office/drawing/2014/main" id="{3C0E5C97-447A-4A00-B9D3-D4DD5AAE2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81050" cy="753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781050</xdr:colOff>
      <xdr:row>3</xdr:row>
      <xdr:rowOff>1408</xdr:rowOff>
    </xdr:to>
    <xdr:pic>
      <xdr:nvPicPr>
        <xdr:cNvPr id="2" name="Imagen 1" descr="MINISTERIO DE ECONOMIA (PNG)">
          <a:extLst>
            <a:ext uri="{FF2B5EF4-FFF2-40B4-BE49-F238E27FC236}">
              <a16:creationId xmlns:a16="http://schemas.microsoft.com/office/drawing/2014/main" id="{23DD72F7-33B0-4E26-8456-5D1562FF3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81050" cy="753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781050</xdr:colOff>
      <xdr:row>3</xdr:row>
      <xdr:rowOff>1408</xdr:rowOff>
    </xdr:to>
    <xdr:pic>
      <xdr:nvPicPr>
        <xdr:cNvPr id="2" name="Imagen 1" descr="MINISTERIO DE ECONOMIA (PNG)">
          <a:extLst>
            <a:ext uri="{FF2B5EF4-FFF2-40B4-BE49-F238E27FC236}">
              <a16:creationId xmlns:a16="http://schemas.microsoft.com/office/drawing/2014/main" id="{94A86F7B-474A-4AB8-89FC-A185DA811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81050" cy="753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rofiles\gaf.mvr\Desktop\RESPALDO\Presupuesto\2017\Reportes%20Trimestrales%20Circular%2016\REPORTE-CIRCULAR-16-PERIODO-2do%20Trimestre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sumen"/>
      <sheetName val="1. Gastos de Publicidad "/>
      <sheetName val="2. Gastos de Representación "/>
      <sheetName val="3. Uso y Circ. de Vehículos "/>
      <sheetName val="3.1 Adquisición de Vehículos"/>
      <sheetName val="4. Comisiones"/>
      <sheetName val="5.a G.F.G. - Horas Extras"/>
      <sheetName val="5.b  G.F.G. - Honorarios"/>
      <sheetName val="5.c  G.F.G. - Licencias Médicas"/>
      <sheetName val="6.a Adquisiciones (TD)"/>
      <sheetName val="6.b Adquisiciones (LIC) "/>
      <sheetName val="8. Otros Gastos"/>
      <sheetName val="Instituciones"/>
      <sheetName val="Lis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BM2" t="str">
            <v>ARICA Y PARINACOTA</v>
          </cell>
        </row>
      </sheetData>
      <sheetData sheetId="14">
        <row r="2">
          <cell r="A2" t="str">
            <v>PUBLICIDAD Y/O DIFUSIÓN</v>
          </cell>
          <cell r="D2" t="str">
            <v>CONVENIO MARCO</v>
          </cell>
        </row>
        <row r="3">
          <cell r="D3" t="str">
            <v>LICITACIÓN PÚBLICA</v>
          </cell>
        </row>
        <row r="4">
          <cell r="D4" t="str">
            <v>LICITACIÓN PRIVADA</v>
          </cell>
        </row>
        <row r="5">
          <cell r="D5" t="str">
            <v>TRATO DIRECTO</v>
          </cell>
        </row>
        <row r="6">
          <cell r="D6" t="str">
            <v>OTROS GASTOS MENORES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5BCF9-BAE2-41BB-A3E9-9C35D575E063}">
  <sheetPr codeName="Hoja1">
    <tabColor rgb="FFFFFF99"/>
    <pageSetUpPr fitToPage="1"/>
  </sheetPr>
  <dimension ref="A1:N26"/>
  <sheetViews>
    <sheetView showGridLines="0" tabSelected="1" zoomScale="90" zoomScaleNormal="90" workbookViewId="0">
      <selection activeCell="C5" sqref="C5"/>
    </sheetView>
  </sheetViews>
  <sheetFormatPr baseColWidth="10" defaultColWidth="11.42578125" defaultRowHeight="12.75" x14ac:dyDescent="0.2"/>
  <cols>
    <col min="1" max="1" width="40.28515625" style="10" customWidth="1"/>
    <col min="2" max="2" width="18.28515625" style="10" customWidth="1"/>
    <col min="3" max="3" width="13" style="11" customWidth="1"/>
    <col min="4" max="4" width="13" style="10" customWidth="1"/>
    <col min="5" max="5" width="20.5703125" style="10" customWidth="1"/>
    <col min="6" max="6" width="13" style="11" customWidth="1"/>
    <col min="7" max="7" width="13" style="10" customWidth="1"/>
    <col min="8" max="8" width="21.140625" style="10" customWidth="1"/>
    <col min="9" max="9" width="13" style="11" customWidth="1"/>
    <col min="10" max="10" width="14.7109375" style="10" customWidth="1"/>
    <col min="11" max="11" width="21" style="10" customWidth="1"/>
    <col min="12" max="14" width="12.7109375" style="10" customWidth="1"/>
    <col min="15" max="16384" width="11.42578125" style="10"/>
  </cols>
  <sheetData>
    <row r="1" spans="1:14" s="1" customFormat="1" ht="23.25" x14ac:dyDescent="0.3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3" spans="1:14" s="2" customFormat="1" ht="23.25" x14ac:dyDescent="0.35">
      <c r="A3" s="49" t="s">
        <v>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14" s="4" customFormat="1" ht="40.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4" s="7" customFormat="1" ht="26.25" x14ac:dyDescent="0.4">
      <c r="A5" s="5" t="s">
        <v>24</v>
      </c>
      <c r="B5" s="5"/>
      <c r="C5" s="5" t="s">
        <v>31</v>
      </c>
      <c r="D5" s="5"/>
      <c r="E5" s="5"/>
      <c r="F5" s="6"/>
      <c r="I5" s="6"/>
      <c r="J5" s="8" t="s">
        <v>2</v>
      </c>
      <c r="K5" s="9" t="s">
        <v>3</v>
      </c>
    </row>
    <row r="6" spans="1:14" ht="25.5" customHeight="1" x14ac:dyDescent="0.2"/>
    <row r="7" spans="1:14" s="12" customFormat="1" ht="21.75" customHeight="1" x14ac:dyDescent="0.25">
      <c r="A7" s="52" t="s">
        <v>4</v>
      </c>
      <c r="B7" s="52" t="s">
        <v>5</v>
      </c>
      <c r="C7" s="52"/>
      <c r="D7" s="52"/>
      <c r="E7" s="52"/>
      <c r="F7" s="52" t="s">
        <v>6</v>
      </c>
      <c r="G7" s="52"/>
      <c r="H7" s="52"/>
      <c r="I7" s="52"/>
      <c r="J7" s="52"/>
      <c r="K7" s="52"/>
      <c r="L7" s="43" t="s">
        <v>28</v>
      </c>
      <c r="M7" s="44"/>
      <c r="N7" s="45"/>
    </row>
    <row r="8" spans="1:14" s="12" customFormat="1" ht="21.75" customHeight="1" x14ac:dyDescent="0.25">
      <c r="A8" s="52"/>
      <c r="B8" s="52" t="s">
        <v>7</v>
      </c>
      <c r="C8" s="52"/>
      <c r="D8" s="52"/>
      <c r="E8" s="52"/>
      <c r="F8" s="53" t="s">
        <v>8</v>
      </c>
      <c r="G8" s="53"/>
      <c r="H8" s="53"/>
      <c r="I8" s="52" t="s">
        <v>9</v>
      </c>
      <c r="J8" s="52"/>
      <c r="K8" s="52"/>
      <c r="L8" s="46"/>
      <c r="M8" s="47"/>
      <c r="N8" s="48"/>
    </row>
    <row r="9" spans="1:14" s="15" customFormat="1" ht="54.75" customHeight="1" x14ac:dyDescent="0.2">
      <c r="A9" s="52"/>
      <c r="B9" s="13" t="s">
        <v>10</v>
      </c>
      <c r="C9" s="13" t="s">
        <v>11</v>
      </c>
      <c r="D9" s="13" t="s">
        <v>12</v>
      </c>
      <c r="E9" s="13" t="s">
        <v>13</v>
      </c>
      <c r="F9" s="14" t="s">
        <v>14</v>
      </c>
      <c r="G9" s="14" t="s">
        <v>15</v>
      </c>
      <c r="H9" s="14" t="s">
        <v>16</v>
      </c>
      <c r="I9" s="13" t="s">
        <v>17</v>
      </c>
      <c r="J9" s="13" t="s">
        <v>15</v>
      </c>
      <c r="K9" s="13" t="s">
        <v>18</v>
      </c>
      <c r="L9" s="38" t="s">
        <v>25</v>
      </c>
      <c r="M9" s="38" t="s">
        <v>26</v>
      </c>
      <c r="N9" s="38" t="s">
        <v>27</v>
      </c>
    </row>
    <row r="10" spans="1:14" s="22" customFormat="1" ht="14.1" customHeight="1" x14ac:dyDescent="0.2">
      <c r="A10" s="16" t="s">
        <v>19</v>
      </c>
      <c r="B10" s="17" t="s">
        <v>20</v>
      </c>
      <c r="C10" s="18">
        <v>95</v>
      </c>
      <c r="D10" s="19">
        <v>0.12942779291553133</v>
      </c>
      <c r="E10" s="18">
        <v>2859542</v>
      </c>
      <c r="F10" s="20">
        <v>42</v>
      </c>
      <c r="G10" s="21">
        <v>5.7220708446866483E-2</v>
      </c>
      <c r="H10" s="20">
        <v>1304029</v>
      </c>
      <c r="I10" s="18">
        <v>53</v>
      </c>
      <c r="J10" s="19">
        <v>7.2207084468664848E-2</v>
      </c>
      <c r="K10" s="18">
        <v>1555513</v>
      </c>
      <c r="L10" s="39">
        <v>21.25</v>
      </c>
      <c r="M10" s="39">
        <v>23.25</v>
      </c>
      <c r="N10" s="39">
        <v>1</v>
      </c>
    </row>
    <row r="11" spans="1:14" s="22" customFormat="1" ht="14.1" customHeight="1" x14ac:dyDescent="0.2">
      <c r="A11" s="16" t="s">
        <v>19</v>
      </c>
      <c r="B11" s="17" t="s">
        <v>21</v>
      </c>
      <c r="C11" s="18">
        <v>12</v>
      </c>
      <c r="D11" s="19">
        <v>1.6348773841961851E-2</v>
      </c>
      <c r="E11" s="18">
        <v>130875</v>
      </c>
      <c r="F11" s="20">
        <v>9</v>
      </c>
      <c r="G11" s="21">
        <v>1.226158038147139E-2</v>
      </c>
      <c r="H11" s="20">
        <v>77474</v>
      </c>
      <c r="I11" s="18">
        <v>3</v>
      </c>
      <c r="J11" s="19">
        <v>4.0871934604904629E-3</v>
      </c>
      <c r="K11" s="18">
        <v>53401</v>
      </c>
      <c r="L11" s="39">
        <v>1.1200000000000001</v>
      </c>
      <c r="M11" s="39">
        <v>2.95</v>
      </c>
      <c r="N11" s="39">
        <v>1.58</v>
      </c>
    </row>
    <row r="12" spans="1:14" s="22" customFormat="1" ht="14.1" customHeight="1" x14ac:dyDescent="0.2">
      <c r="A12" s="16" t="s">
        <v>19</v>
      </c>
      <c r="B12" s="17" t="s">
        <v>22</v>
      </c>
      <c r="C12" s="18">
        <v>604</v>
      </c>
      <c r="D12" s="19">
        <v>0.82288828337874664</v>
      </c>
      <c r="E12" s="18">
        <v>11607999</v>
      </c>
      <c r="F12" s="20">
        <v>356</v>
      </c>
      <c r="G12" s="21">
        <v>0.48501362397820164</v>
      </c>
      <c r="H12" s="20">
        <v>6723801</v>
      </c>
      <c r="I12" s="18">
        <v>248</v>
      </c>
      <c r="J12" s="19">
        <v>0.33787465940054495</v>
      </c>
      <c r="K12" s="18">
        <v>4884198</v>
      </c>
      <c r="L12" s="39">
        <v>10.96</v>
      </c>
      <c r="M12" s="39">
        <v>25.5</v>
      </c>
      <c r="N12" s="39">
        <v>1</v>
      </c>
    </row>
    <row r="13" spans="1:14" s="23" customFormat="1" x14ac:dyDescent="0.2">
      <c r="A13" s="16" t="s">
        <v>19</v>
      </c>
      <c r="B13" s="17" t="s">
        <v>23</v>
      </c>
      <c r="C13" s="18">
        <v>23</v>
      </c>
      <c r="D13" s="19">
        <v>3.1335149863760216E-2</v>
      </c>
      <c r="E13" s="18">
        <v>257054</v>
      </c>
      <c r="F13" s="20">
        <v>9</v>
      </c>
      <c r="G13" s="21">
        <v>1.226158038147139E-2</v>
      </c>
      <c r="H13" s="20">
        <v>98249</v>
      </c>
      <c r="I13" s="18">
        <v>14</v>
      </c>
      <c r="J13" s="19">
        <v>1.9073569482288829E-2</v>
      </c>
      <c r="K13" s="18">
        <v>158805</v>
      </c>
      <c r="L13" s="39">
        <v>1.25</v>
      </c>
      <c r="M13" s="39">
        <v>2.75</v>
      </c>
      <c r="N13" s="39">
        <v>1.8</v>
      </c>
    </row>
    <row r="14" spans="1:14" s="23" customFormat="1" x14ac:dyDescent="0.2">
      <c r="A14" s="16"/>
      <c r="B14" s="17"/>
      <c r="C14" s="18"/>
      <c r="D14" s="19"/>
      <c r="E14" s="18"/>
      <c r="F14" s="20"/>
      <c r="G14" s="21"/>
      <c r="H14" s="20"/>
      <c r="I14" s="18"/>
      <c r="J14" s="19"/>
      <c r="K14" s="18"/>
      <c r="L14" s="40"/>
      <c r="M14" s="40"/>
      <c r="N14" s="40"/>
    </row>
    <row r="15" spans="1:14" s="22" customFormat="1" ht="14.1" customHeight="1" x14ac:dyDescent="0.2">
      <c r="A15" s="24" t="s">
        <v>11</v>
      </c>
      <c r="B15" s="17"/>
      <c r="C15" s="25">
        <f t="shared" ref="C15:K15" si="0">SUM(C10:C13)</f>
        <v>734</v>
      </c>
      <c r="D15" s="26">
        <f t="shared" si="0"/>
        <v>1</v>
      </c>
      <c r="E15" s="25">
        <f t="shared" si="0"/>
        <v>14855470</v>
      </c>
      <c r="F15" s="27">
        <f t="shared" si="0"/>
        <v>416</v>
      </c>
      <c r="G15" s="28">
        <f t="shared" si="0"/>
        <v>0.56675749318801094</v>
      </c>
      <c r="H15" s="27">
        <f t="shared" si="0"/>
        <v>8203553</v>
      </c>
      <c r="I15" s="25">
        <f t="shared" si="0"/>
        <v>318</v>
      </c>
      <c r="J15" s="26">
        <f t="shared" si="0"/>
        <v>0.43324250681198911</v>
      </c>
      <c r="K15" s="25">
        <f t="shared" si="0"/>
        <v>6651917</v>
      </c>
      <c r="L15" s="41"/>
      <c r="M15" s="41"/>
      <c r="N15" s="41"/>
    </row>
    <row r="16" spans="1:14" s="31" customFormat="1" ht="14.1" customHeight="1" x14ac:dyDescent="0.2">
      <c r="A16" s="29"/>
      <c r="B16" s="30"/>
      <c r="C16" s="25"/>
      <c r="D16" s="26"/>
      <c r="E16" s="25"/>
      <c r="F16" s="27"/>
      <c r="G16" s="28"/>
      <c r="H16" s="27"/>
      <c r="I16" s="25"/>
      <c r="J16" s="26"/>
      <c r="K16" s="25"/>
      <c r="L16" s="41"/>
      <c r="M16" s="41"/>
      <c r="N16" s="41"/>
    </row>
    <row r="17" spans="1:14" s="15" customFormat="1" x14ac:dyDescent="0.2">
      <c r="A17" s="32"/>
      <c r="B17" s="33"/>
      <c r="C17" s="18"/>
      <c r="D17" s="34"/>
      <c r="E17" s="34"/>
      <c r="F17" s="20"/>
      <c r="G17" s="20"/>
      <c r="H17" s="20"/>
      <c r="I17" s="18"/>
      <c r="J17" s="18"/>
      <c r="K17" s="18"/>
      <c r="L17" s="40"/>
      <c r="M17" s="40"/>
      <c r="N17" s="40"/>
    </row>
    <row r="18" spans="1:14" s="15" customFormat="1" x14ac:dyDescent="0.2">
      <c r="A18" s="32"/>
      <c r="B18" s="33"/>
      <c r="C18" s="18"/>
      <c r="D18" s="34"/>
      <c r="E18" s="34"/>
      <c r="F18" s="20"/>
      <c r="G18" s="20"/>
      <c r="H18" s="20"/>
      <c r="I18" s="18"/>
      <c r="J18" s="18"/>
      <c r="K18" s="18"/>
      <c r="L18" s="40"/>
      <c r="M18" s="40"/>
      <c r="N18" s="40"/>
    </row>
    <row r="19" spans="1:14" s="15" customFormat="1" x14ac:dyDescent="0.2">
      <c r="A19" s="32"/>
      <c r="B19" s="33"/>
      <c r="C19" s="18"/>
      <c r="D19" s="34"/>
      <c r="E19" s="34"/>
      <c r="F19" s="20"/>
      <c r="G19" s="20"/>
      <c r="H19" s="20"/>
      <c r="I19" s="18"/>
      <c r="J19" s="18"/>
      <c r="K19" s="18"/>
      <c r="L19" s="40"/>
      <c r="M19" s="40"/>
      <c r="N19" s="40"/>
    </row>
    <row r="20" spans="1:14" s="15" customFormat="1" x14ac:dyDescent="0.2">
      <c r="A20" s="32"/>
      <c r="B20" s="33"/>
      <c r="C20" s="18"/>
      <c r="D20" s="34"/>
      <c r="E20" s="34"/>
      <c r="F20" s="20"/>
      <c r="G20" s="20"/>
      <c r="H20" s="20"/>
      <c r="I20" s="18"/>
      <c r="J20" s="18"/>
      <c r="K20" s="18"/>
      <c r="L20" s="40"/>
      <c r="M20" s="40"/>
      <c r="N20" s="40"/>
    </row>
    <row r="21" spans="1:14" s="15" customFormat="1" x14ac:dyDescent="0.2">
      <c r="A21" s="32"/>
      <c r="B21" s="33"/>
      <c r="C21" s="18"/>
      <c r="D21" s="34"/>
      <c r="E21" s="34"/>
      <c r="F21" s="20"/>
      <c r="G21" s="20"/>
      <c r="H21" s="20"/>
      <c r="I21" s="18"/>
      <c r="J21" s="18"/>
      <c r="K21" s="18"/>
      <c r="L21" s="40"/>
      <c r="M21" s="40"/>
      <c r="N21" s="40"/>
    </row>
    <row r="22" spans="1:14" s="31" customFormat="1" x14ac:dyDescent="0.2">
      <c r="A22" s="35"/>
      <c r="B22" s="30"/>
      <c r="C22" s="36">
        <f>+C15</f>
        <v>734</v>
      </c>
      <c r="D22" s="36"/>
      <c r="E22" s="36">
        <f>+E15</f>
        <v>14855470</v>
      </c>
      <c r="F22" s="36">
        <f>+F15</f>
        <v>416</v>
      </c>
      <c r="G22" s="37"/>
      <c r="H22" s="36">
        <f>+H15</f>
        <v>8203553</v>
      </c>
      <c r="I22" s="36">
        <f>+I15</f>
        <v>318</v>
      </c>
      <c r="J22" s="36"/>
      <c r="K22" s="36">
        <f>+K15</f>
        <v>6651917</v>
      </c>
      <c r="L22" s="42"/>
      <c r="M22" s="42"/>
      <c r="N22" s="42"/>
    </row>
    <row r="24" spans="1:14" x14ac:dyDescent="0.2">
      <c r="L24" s="15"/>
      <c r="M24" s="15"/>
      <c r="N24" s="15"/>
    </row>
    <row r="25" spans="1:14" x14ac:dyDescent="0.2">
      <c r="L25" s="15"/>
      <c r="M25" s="15"/>
      <c r="N25" s="15"/>
    </row>
    <row r="26" spans="1:14" x14ac:dyDescent="0.2">
      <c r="L26" s="15"/>
      <c r="M26" s="15"/>
      <c r="N26" s="15"/>
    </row>
  </sheetData>
  <mergeCells count="9">
    <mergeCell ref="L7:N8"/>
    <mergeCell ref="A3:N3"/>
    <mergeCell ref="A1:K1"/>
    <mergeCell ref="A7:A9"/>
    <mergeCell ref="B7:E7"/>
    <mergeCell ref="F7:K7"/>
    <mergeCell ref="B8:E8"/>
    <mergeCell ref="F8:H8"/>
    <mergeCell ref="I8:K8"/>
  </mergeCells>
  <printOptions horizontalCentered="1"/>
  <pageMargins left="0.70866141732283472" right="0.70866141732283472" top="0.74803149606299213" bottom="0.74803149606299213" header="0.31496062992125984" footer="0.31496062992125984"/>
  <pageSetup paperSize="184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17229-C22A-47A8-AFC4-37C6E061BA9C}">
  <sheetPr codeName="Hoja2">
    <tabColor rgb="FFFFFF99"/>
    <pageSetUpPr fitToPage="1"/>
  </sheetPr>
  <dimension ref="A1:N26"/>
  <sheetViews>
    <sheetView showGridLines="0" zoomScale="90" zoomScaleNormal="90" workbookViewId="0">
      <selection activeCell="C10" sqref="C10:N13"/>
    </sheetView>
  </sheetViews>
  <sheetFormatPr baseColWidth="10" defaultColWidth="11.42578125" defaultRowHeight="12.75" x14ac:dyDescent="0.2"/>
  <cols>
    <col min="1" max="1" width="40.28515625" style="10" customWidth="1"/>
    <col min="2" max="2" width="18.28515625" style="10" customWidth="1"/>
    <col min="3" max="3" width="13" style="11" customWidth="1"/>
    <col min="4" max="4" width="13" style="10" customWidth="1"/>
    <col min="5" max="5" width="20.5703125" style="10" customWidth="1"/>
    <col min="6" max="6" width="13" style="11" customWidth="1"/>
    <col min="7" max="7" width="13" style="10" customWidth="1"/>
    <col min="8" max="8" width="21.140625" style="10" customWidth="1"/>
    <col min="9" max="9" width="13" style="11" customWidth="1"/>
    <col min="10" max="10" width="14.7109375" style="10" customWidth="1"/>
    <col min="11" max="11" width="21" style="10" customWidth="1"/>
    <col min="12" max="14" width="12.7109375" style="10" customWidth="1"/>
    <col min="15" max="16384" width="11.42578125" style="10"/>
  </cols>
  <sheetData>
    <row r="1" spans="1:14" s="1" customFormat="1" ht="23.25" x14ac:dyDescent="0.3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3" spans="1:14" s="2" customFormat="1" ht="23.25" x14ac:dyDescent="0.35">
      <c r="A3" s="49" t="s">
        <v>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14" s="4" customFormat="1" ht="40.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4" s="7" customFormat="1" ht="26.25" x14ac:dyDescent="0.4">
      <c r="A5" s="5" t="s">
        <v>24</v>
      </c>
      <c r="B5" s="5"/>
      <c r="C5" s="5" t="s">
        <v>31</v>
      </c>
      <c r="D5" s="5"/>
      <c r="E5" s="5"/>
      <c r="F5" s="6"/>
      <c r="I5" s="6"/>
      <c r="J5" s="8" t="s">
        <v>2</v>
      </c>
      <c r="K5" s="9" t="s">
        <v>3</v>
      </c>
    </row>
    <row r="6" spans="1:14" ht="25.5" customHeight="1" x14ac:dyDescent="0.2"/>
    <row r="7" spans="1:14" s="12" customFormat="1" ht="21.75" customHeight="1" x14ac:dyDescent="0.25">
      <c r="A7" s="52" t="s">
        <v>4</v>
      </c>
      <c r="B7" s="52" t="s">
        <v>5</v>
      </c>
      <c r="C7" s="52"/>
      <c r="D7" s="52"/>
      <c r="E7" s="52"/>
      <c r="F7" s="52" t="s">
        <v>6</v>
      </c>
      <c r="G7" s="52"/>
      <c r="H7" s="52"/>
      <c r="I7" s="52"/>
      <c r="J7" s="52"/>
      <c r="K7" s="52"/>
      <c r="L7" s="43" t="s">
        <v>28</v>
      </c>
      <c r="M7" s="44"/>
      <c r="N7" s="45"/>
    </row>
    <row r="8" spans="1:14" s="12" customFormat="1" ht="21.75" customHeight="1" x14ac:dyDescent="0.25">
      <c r="A8" s="52"/>
      <c r="B8" s="52" t="s">
        <v>7</v>
      </c>
      <c r="C8" s="52"/>
      <c r="D8" s="52"/>
      <c r="E8" s="52"/>
      <c r="F8" s="53" t="s">
        <v>8</v>
      </c>
      <c r="G8" s="53"/>
      <c r="H8" s="53"/>
      <c r="I8" s="52" t="s">
        <v>9</v>
      </c>
      <c r="J8" s="52"/>
      <c r="K8" s="52"/>
      <c r="L8" s="46"/>
      <c r="M8" s="47"/>
      <c r="N8" s="48"/>
    </row>
    <row r="9" spans="1:14" s="15" customFormat="1" ht="54.75" customHeight="1" x14ac:dyDescent="0.2">
      <c r="A9" s="52"/>
      <c r="B9" s="13" t="s">
        <v>10</v>
      </c>
      <c r="C9" s="13" t="s">
        <v>11</v>
      </c>
      <c r="D9" s="13" t="s">
        <v>12</v>
      </c>
      <c r="E9" s="13" t="s">
        <v>13</v>
      </c>
      <c r="F9" s="14" t="s">
        <v>14</v>
      </c>
      <c r="G9" s="14" t="s">
        <v>15</v>
      </c>
      <c r="H9" s="14" t="s">
        <v>16</v>
      </c>
      <c r="I9" s="13" t="s">
        <v>17</v>
      </c>
      <c r="J9" s="13" t="s">
        <v>15</v>
      </c>
      <c r="K9" s="13" t="s">
        <v>18</v>
      </c>
      <c r="L9" s="38" t="s">
        <v>25</v>
      </c>
      <c r="M9" s="38" t="s">
        <v>26</v>
      </c>
      <c r="N9" s="38" t="s">
        <v>27</v>
      </c>
    </row>
    <row r="10" spans="1:14" s="22" customFormat="1" ht="14.1" customHeight="1" x14ac:dyDescent="0.2">
      <c r="A10" s="16" t="s">
        <v>30</v>
      </c>
      <c r="B10" s="17" t="s">
        <v>20</v>
      </c>
      <c r="C10" s="18">
        <v>4</v>
      </c>
      <c r="D10" s="19">
        <v>5.4495912806539508E-3</v>
      </c>
      <c r="E10" s="18">
        <v>126675</v>
      </c>
      <c r="F10" s="20">
        <v>1</v>
      </c>
      <c r="G10" s="21">
        <v>1.3623978201634877E-3</v>
      </c>
      <c r="H10" s="20">
        <v>12697</v>
      </c>
      <c r="I10" s="18">
        <v>3</v>
      </c>
      <c r="J10" s="19">
        <v>4.0871934604904629E-3</v>
      </c>
      <c r="K10" s="18">
        <v>113978</v>
      </c>
      <c r="L10" s="39">
        <v>20.6</v>
      </c>
      <c r="M10" s="39">
        <v>19.2</v>
      </c>
      <c r="N10" s="39">
        <v>1</v>
      </c>
    </row>
    <row r="11" spans="1:14" s="22" customFormat="1" ht="14.1" customHeight="1" x14ac:dyDescent="0.2">
      <c r="A11" s="16" t="s">
        <v>30</v>
      </c>
      <c r="B11" s="17" t="s">
        <v>21</v>
      </c>
      <c r="C11" s="18">
        <v>13</v>
      </c>
      <c r="D11" s="19">
        <v>1.7711171662125342E-2</v>
      </c>
      <c r="E11" s="18">
        <v>157085</v>
      </c>
      <c r="F11" s="20">
        <v>9</v>
      </c>
      <c r="G11" s="21">
        <v>1.226158038147139E-2</v>
      </c>
      <c r="H11" s="20">
        <v>97677</v>
      </c>
      <c r="I11" s="18">
        <v>4</v>
      </c>
      <c r="J11" s="19">
        <v>5.4495912806539508E-3</v>
      </c>
      <c r="K11" s="18">
        <v>59408</v>
      </c>
      <c r="L11" s="39">
        <v>0.79</v>
      </c>
      <c r="M11" s="39">
        <v>0.55000000000000004</v>
      </c>
      <c r="N11" s="39">
        <v>1</v>
      </c>
    </row>
    <row r="12" spans="1:14" s="22" customFormat="1" ht="14.1" customHeight="1" x14ac:dyDescent="0.2">
      <c r="A12" s="16" t="s">
        <v>30</v>
      </c>
      <c r="B12" s="17" t="s">
        <v>22</v>
      </c>
      <c r="C12" s="18">
        <v>25</v>
      </c>
      <c r="D12" s="19">
        <v>3.4059945504087197E-2</v>
      </c>
      <c r="E12" s="18">
        <v>555289</v>
      </c>
      <c r="F12" s="20">
        <v>17</v>
      </c>
      <c r="G12" s="21">
        <v>2.316076294277929E-2</v>
      </c>
      <c r="H12" s="20">
        <v>327376</v>
      </c>
      <c r="I12" s="18">
        <v>8</v>
      </c>
      <c r="J12" s="19">
        <v>1.0899182561307902E-2</v>
      </c>
      <c r="K12" s="18">
        <v>227913</v>
      </c>
      <c r="L12" s="39">
        <v>10.18</v>
      </c>
      <c r="M12" s="39">
        <v>9.1</v>
      </c>
      <c r="N12" s="39">
        <v>1</v>
      </c>
    </row>
    <row r="13" spans="1:14" s="23" customFormat="1" x14ac:dyDescent="0.2">
      <c r="A13" s="16" t="s">
        <v>30</v>
      </c>
      <c r="B13" s="17" t="s">
        <v>23</v>
      </c>
      <c r="C13" s="18">
        <v>1</v>
      </c>
      <c r="D13" s="19">
        <v>1.3623978201634877E-3</v>
      </c>
      <c r="E13" s="18">
        <v>1000</v>
      </c>
      <c r="F13" s="20">
        <v>0</v>
      </c>
      <c r="G13" s="21">
        <v>0</v>
      </c>
      <c r="H13" s="20">
        <v>0</v>
      </c>
      <c r="I13" s="18">
        <v>1</v>
      </c>
      <c r="J13" s="19">
        <v>1.3623978201634877E-3</v>
      </c>
      <c r="K13" s="18">
        <v>1000</v>
      </c>
      <c r="L13" s="39">
        <v>0</v>
      </c>
      <c r="M13" s="39">
        <v>0</v>
      </c>
      <c r="N13" s="39">
        <v>0</v>
      </c>
    </row>
    <row r="14" spans="1:14" s="23" customFormat="1" x14ac:dyDescent="0.2">
      <c r="A14" s="16"/>
      <c r="B14" s="17"/>
      <c r="C14" s="18"/>
      <c r="D14" s="19"/>
      <c r="E14" s="18"/>
      <c r="F14" s="20"/>
      <c r="G14" s="21"/>
      <c r="H14" s="20"/>
      <c r="I14" s="18"/>
      <c r="J14" s="19"/>
      <c r="K14" s="18"/>
      <c r="L14" s="40"/>
      <c r="M14" s="40"/>
      <c r="N14" s="40"/>
    </row>
    <row r="15" spans="1:14" s="22" customFormat="1" ht="14.1" customHeight="1" x14ac:dyDescent="0.2">
      <c r="A15" s="24" t="s">
        <v>11</v>
      </c>
      <c r="B15" s="17"/>
      <c r="C15" s="25">
        <f t="shared" ref="C15:K15" si="0">SUM(C10:C13)</f>
        <v>43</v>
      </c>
      <c r="D15" s="26">
        <f t="shared" si="0"/>
        <v>5.8583106267029977E-2</v>
      </c>
      <c r="E15" s="25">
        <f t="shared" si="0"/>
        <v>840049</v>
      </c>
      <c r="F15" s="27">
        <f t="shared" si="0"/>
        <v>27</v>
      </c>
      <c r="G15" s="28">
        <f t="shared" si="0"/>
        <v>3.6784741144414171E-2</v>
      </c>
      <c r="H15" s="27">
        <f t="shared" si="0"/>
        <v>437750</v>
      </c>
      <c r="I15" s="25">
        <f t="shared" si="0"/>
        <v>16</v>
      </c>
      <c r="J15" s="26">
        <f t="shared" si="0"/>
        <v>2.17983651226158E-2</v>
      </c>
      <c r="K15" s="25">
        <f t="shared" si="0"/>
        <v>402299</v>
      </c>
      <c r="L15" s="41"/>
      <c r="M15" s="41"/>
      <c r="N15" s="41"/>
    </row>
    <row r="16" spans="1:14" s="31" customFormat="1" ht="14.1" customHeight="1" x14ac:dyDescent="0.2">
      <c r="A16" s="29"/>
      <c r="B16" s="30"/>
      <c r="C16" s="25"/>
      <c r="D16" s="26"/>
      <c r="E16" s="25"/>
      <c r="F16" s="27"/>
      <c r="G16" s="28"/>
      <c r="H16" s="27"/>
      <c r="I16" s="25"/>
      <c r="J16" s="26"/>
      <c r="K16" s="25"/>
      <c r="L16" s="41"/>
      <c r="M16" s="41"/>
      <c r="N16" s="41"/>
    </row>
    <row r="17" spans="1:14" s="15" customFormat="1" x14ac:dyDescent="0.2">
      <c r="A17" s="32"/>
      <c r="B17" s="33"/>
      <c r="C17" s="18"/>
      <c r="D17" s="34"/>
      <c r="E17" s="34"/>
      <c r="F17" s="20"/>
      <c r="G17" s="20"/>
      <c r="H17" s="20"/>
      <c r="I17" s="18"/>
      <c r="J17" s="18"/>
      <c r="K17" s="18"/>
      <c r="L17" s="40"/>
      <c r="M17" s="40"/>
      <c r="N17" s="40"/>
    </row>
    <row r="18" spans="1:14" s="15" customFormat="1" x14ac:dyDescent="0.2">
      <c r="A18" s="32"/>
      <c r="B18" s="33"/>
      <c r="C18" s="18"/>
      <c r="D18" s="34"/>
      <c r="E18" s="34"/>
      <c r="F18" s="20"/>
      <c r="G18" s="20"/>
      <c r="H18" s="20"/>
      <c r="I18" s="18"/>
      <c r="J18" s="18"/>
      <c r="K18" s="18"/>
      <c r="L18" s="40"/>
      <c r="M18" s="40"/>
      <c r="N18" s="40"/>
    </row>
    <row r="19" spans="1:14" s="15" customFormat="1" x14ac:dyDescent="0.2">
      <c r="A19" s="32"/>
      <c r="B19" s="33"/>
      <c r="C19" s="18"/>
      <c r="D19" s="34"/>
      <c r="E19" s="34"/>
      <c r="F19" s="20"/>
      <c r="G19" s="20"/>
      <c r="H19" s="20"/>
      <c r="I19" s="18"/>
      <c r="J19" s="18"/>
      <c r="K19" s="18"/>
      <c r="L19" s="40"/>
      <c r="M19" s="40"/>
      <c r="N19" s="40"/>
    </row>
    <row r="20" spans="1:14" s="15" customFormat="1" x14ac:dyDescent="0.2">
      <c r="A20" s="32"/>
      <c r="B20" s="33"/>
      <c r="C20" s="18"/>
      <c r="D20" s="34"/>
      <c r="E20" s="34"/>
      <c r="F20" s="20"/>
      <c r="G20" s="20"/>
      <c r="H20" s="20"/>
      <c r="I20" s="18"/>
      <c r="J20" s="18"/>
      <c r="K20" s="18"/>
      <c r="L20" s="40"/>
      <c r="M20" s="40"/>
      <c r="N20" s="40"/>
    </row>
    <row r="21" spans="1:14" s="15" customFormat="1" x14ac:dyDescent="0.2">
      <c r="A21" s="32"/>
      <c r="B21" s="33"/>
      <c r="C21" s="18"/>
      <c r="D21" s="34"/>
      <c r="E21" s="34"/>
      <c r="F21" s="20"/>
      <c r="G21" s="20"/>
      <c r="H21" s="20"/>
      <c r="I21" s="18"/>
      <c r="J21" s="18"/>
      <c r="K21" s="18"/>
      <c r="L21" s="40"/>
      <c r="M21" s="40"/>
      <c r="N21" s="40"/>
    </row>
    <row r="22" spans="1:14" s="31" customFormat="1" x14ac:dyDescent="0.2">
      <c r="A22" s="35"/>
      <c r="B22" s="30"/>
      <c r="C22" s="36">
        <f>+C15</f>
        <v>43</v>
      </c>
      <c r="D22" s="36"/>
      <c r="E22" s="36">
        <f>+E15</f>
        <v>840049</v>
      </c>
      <c r="F22" s="36">
        <f>+F15</f>
        <v>27</v>
      </c>
      <c r="G22" s="37"/>
      <c r="H22" s="36">
        <f>+H15</f>
        <v>437750</v>
      </c>
      <c r="I22" s="36">
        <f>+I15</f>
        <v>16</v>
      </c>
      <c r="J22" s="36"/>
      <c r="K22" s="36">
        <f>+K15</f>
        <v>402299</v>
      </c>
      <c r="L22" s="42"/>
      <c r="M22" s="42"/>
      <c r="N22" s="42"/>
    </row>
    <row r="24" spans="1:14" x14ac:dyDescent="0.2">
      <c r="L24" s="15"/>
      <c r="M24" s="15"/>
      <c r="N24" s="15"/>
    </row>
    <row r="25" spans="1:14" x14ac:dyDescent="0.2">
      <c r="L25" s="15"/>
      <c r="M25" s="15"/>
      <c r="N25" s="15"/>
    </row>
    <row r="26" spans="1:14" x14ac:dyDescent="0.2">
      <c r="L26" s="15"/>
      <c r="M26" s="15"/>
      <c r="N26" s="15"/>
    </row>
  </sheetData>
  <mergeCells count="9">
    <mergeCell ref="A1:K1"/>
    <mergeCell ref="A3:N3"/>
    <mergeCell ref="A7:A9"/>
    <mergeCell ref="B7:E7"/>
    <mergeCell ref="F7:K7"/>
    <mergeCell ref="L7:N8"/>
    <mergeCell ref="B8:E8"/>
    <mergeCell ref="F8:H8"/>
    <mergeCell ref="I8:K8"/>
  </mergeCells>
  <printOptions horizontalCentered="1"/>
  <pageMargins left="0.70866141732283472" right="0.70866141732283472" top="0.74803149606299213" bottom="0.74803149606299213" header="0.31496062992125984" footer="0.31496062992125984"/>
  <pageSetup paperSize="184" scale="5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0F4B3-75D4-46E9-A385-5C5D0A9A6B2B}">
  <sheetPr codeName="Hoja3">
    <tabColor rgb="FFFFFF99"/>
    <pageSetUpPr fitToPage="1"/>
  </sheetPr>
  <dimension ref="A1:N26"/>
  <sheetViews>
    <sheetView showGridLines="0" zoomScale="90" zoomScaleNormal="90" workbookViewId="0">
      <selection activeCell="D30" sqref="D30"/>
    </sheetView>
  </sheetViews>
  <sheetFormatPr baseColWidth="10" defaultColWidth="11.42578125" defaultRowHeight="12.75" x14ac:dyDescent="0.2"/>
  <cols>
    <col min="1" max="1" width="40.28515625" style="10" customWidth="1"/>
    <col min="2" max="2" width="18.28515625" style="10" customWidth="1"/>
    <col min="3" max="3" width="13" style="11" customWidth="1"/>
    <col min="4" max="4" width="13" style="10" customWidth="1"/>
    <col min="5" max="5" width="20.5703125" style="10" customWidth="1"/>
    <col min="6" max="6" width="13" style="11" customWidth="1"/>
    <col min="7" max="7" width="13" style="10" customWidth="1"/>
    <col min="8" max="8" width="21.140625" style="10" customWidth="1"/>
    <col min="9" max="9" width="13" style="11" customWidth="1"/>
    <col min="10" max="10" width="14.7109375" style="10" customWidth="1"/>
    <col min="11" max="11" width="21" style="10" customWidth="1"/>
    <col min="12" max="14" width="12.7109375" style="10" customWidth="1"/>
    <col min="15" max="16384" width="11.42578125" style="10"/>
  </cols>
  <sheetData>
    <row r="1" spans="1:14" s="1" customFormat="1" ht="23.25" x14ac:dyDescent="0.3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3" spans="1:14" s="2" customFormat="1" ht="23.25" x14ac:dyDescent="0.35">
      <c r="A3" s="49" t="s">
        <v>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14" s="4" customFormat="1" ht="40.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4" s="7" customFormat="1" ht="26.25" x14ac:dyDescent="0.4">
      <c r="A5" s="5" t="s">
        <v>24</v>
      </c>
      <c r="B5" s="5"/>
      <c r="C5" s="5" t="s">
        <v>31</v>
      </c>
      <c r="D5" s="5"/>
      <c r="E5" s="5"/>
      <c r="F5" s="6"/>
      <c r="I5" s="6"/>
      <c r="J5" s="8" t="s">
        <v>2</v>
      </c>
      <c r="K5" s="9" t="s">
        <v>3</v>
      </c>
    </row>
    <row r="6" spans="1:14" ht="25.5" customHeight="1" x14ac:dyDescent="0.2"/>
    <row r="7" spans="1:14" s="12" customFormat="1" ht="21.75" customHeight="1" x14ac:dyDescent="0.25">
      <c r="A7" s="52" t="s">
        <v>4</v>
      </c>
      <c r="B7" s="52" t="s">
        <v>5</v>
      </c>
      <c r="C7" s="52"/>
      <c r="D7" s="52"/>
      <c r="E7" s="52"/>
      <c r="F7" s="52" t="s">
        <v>6</v>
      </c>
      <c r="G7" s="52"/>
      <c r="H7" s="52"/>
      <c r="I7" s="52"/>
      <c r="J7" s="52"/>
      <c r="K7" s="52"/>
      <c r="L7" s="43" t="s">
        <v>28</v>
      </c>
      <c r="M7" s="44"/>
      <c r="N7" s="45"/>
    </row>
    <row r="8" spans="1:14" s="12" customFormat="1" ht="21.75" customHeight="1" x14ac:dyDescent="0.25">
      <c r="A8" s="52"/>
      <c r="B8" s="52" t="s">
        <v>7</v>
      </c>
      <c r="C8" s="52"/>
      <c r="D8" s="52"/>
      <c r="E8" s="52"/>
      <c r="F8" s="53" t="s">
        <v>8</v>
      </c>
      <c r="G8" s="53"/>
      <c r="H8" s="53"/>
      <c r="I8" s="52" t="s">
        <v>9</v>
      </c>
      <c r="J8" s="52"/>
      <c r="K8" s="52"/>
      <c r="L8" s="46"/>
      <c r="M8" s="47"/>
      <c r="N8" s="48"/>
    </row>
    <row r="9" spans="1:14" s="15" customFormat="1" ht="54.75" customHeight="1" x14ac:dyDescent="0.2">
      <c r="A9" s="52"/>
      <c r="B9" s="13" t="s">
        <v>10</v>
      </c>
      <c r="C9" s="13" t="s">
        <v>11</v>
      </c>
      <c r="D9" s="13" t="s">
        <v>12</v>
      </c>
      <c r="E9" s="13" t="s">
        <v>13</v>
      </c>
      <c r="F9" s="14" t="s">
        <v>14</v>
      </c>
      <c r="G9" s="14" t="s">
        <v>15</v>
      </c>
      <c r="H9" s="14" t="s">
        <v>16</v>
      </c>
      <c r="I9" s="13" t="s">
        <v>17</v>
      </c>
      <c r="J9" s="13" t="s">
        <v>15</v>
      </c>
      <c r="K9" s="13" t="s">
        <v>18</v>
      </c>
      <c r="L9" s="38" t="s">
        <v>25</v>
      </c>
      <c r="M9" s="38" t="s">
        <v>26</v>
      </c>
      <c r="N9" s="38" t="s">
        <v>27</v>
      </c>
    </row>
    <row r="10" spans="1:14" s="22" customFormat="1" ht="14.1" customHeight="1" x14ac:dyDescent="0.2">
      <c r="A10" s="16" t="s">
        <v>29</v>
      </c>
      <c r="B10" s="17" t="s">
        <v>20</v>
      </c>
      <c r="C10" s="18">
        <v>0</v>
      </c>
      <c r="D10" s="19">
        <v>0</v>
      </c>
      <c r="E10" s="18">
        <v>0</v>
      </c>
      <c r="F10" s="20">
        <v>0</v>
      </c>
      <c r="G10" s="21">
        <v>0</v>
      </c>
      <c r="H10" s="20">
        <v>0</v>
      </c>
      <c r="I10" s="18">
        <v>0</v>
      </c>
      <c r="J10" s="19">
        <v>0</v>
      </c>
      <c r="K10" s="18">
        <v>0</v>
      </c>
      <c r="L10" s="39">
        <v>0</v>
      </c>
      <c r="M10" s="39">
        <v>0</v>
      </c>
      <c r="N10" s="39">
        <v>0</v>
      </c>
    </row>
    <row r="11" spans="1:14" s="22" customFormat="1" ht="14.1" customHeight="1" x14ac:dyDescent="0.2">
      <c r="A11" s="16" t="s">
        <v>29</v>
      </c>
      <c r="B11" s="17" t="s">
        <v>21</v>
      </c>
      <c r="C11" s="18">
        <v>0</v>
      </c>
      <c r="D11" s="19">
        <v>0</v>
      </c>
      <c r="E11" s="18">
        <v>0</v>
      </c>
      <c r="F11" s="20">
        <v>0</v>
      </c>
      <c r="G11" s="21">
        <v>0</v>
      </c>
      <c r="H11" s="20">
        <v>0</v>
      </c>
      <c r="I11" s="18">
        <v>0</v>
      </c>
      <c r="J11" s="19">
        <v>0</v>
      </c>
      <c r="K11" s="18">
        <v>0</v>
      </c>
      <c r="L11" s="39">
        <v>0</v>
      </c>
      <c r="M11" s="39">
        <v>0</v>
      </c>
      <c r="N11" s="39">
        <v>0</v>
      </c>
    </row>
    <row r="12" spans="1:14" s="22" customFormat="1" ht="14.1" customHeight="1" x14ac:dyDescent="0.2">
      <c r="A12" s="16" t="s">
        <v>29</v>
      </c>
      <c r="B12" s="17" t="s">
        <v>22</v>
      </c>
      <c r="C12" s="18">
        <v>49</v>
      </c>
      <c r="D12" s="19">
        <v>6.67574931880109E-2</v>
      </c>
      <c r="E12" s="18">
        <v>637358</v>
      </c>
      <c r="F12" s="20">
        <v>19</v>
      </c>
      <c r="G12" s="21">
        <v>2.5885558583106268E-2</v>
      </c>
      <c r="H12" s="20">
        <v>246465</v>
      </c>
      <c r="I12" s="18">
        <v>30</v>
      </c>
      <c r="J12" s="19">
        <v>4.0871934604904632E-2</v>
      </c>
      <c r="K12" s="18">
        <v>390893</v>
      </c>
      <c r="L12" s="39">
        <v>3.79</v>
      </c>
      <c r="M12" s="39">
        <v>8.1999999999999993</v>
      </c>
      <c r="N12" s="39">
        <v>1</v>
      </c>
    </row>
    <row r="13" spans="1:14" s="23" customFormat="1" x14ac:dyDescent="0.2">
      <c r="A13" s="16" t="s">
        <v>29</v>
      </c>
      <c r="B13" s="17" t="s">
        <v>23</v>
      </c>
      <c r="C13" s="18">
        <v>0</v>
      </c>
      <c r="D13" s="19">
        <v>0</v>
      </c>
      <c r="E13" s="18">
        <v>0</v>
      </c>
      <c r="F13" s="20">
        <v>0</v>
      </c>
      <c r="G13" s="21">
        <v>0</v>
      </c>
      <c r="H13" s="20">
        <v>0</v>
      </c>
      <c r="I13" s="18">
        <v>0</v>
      </c>
      <c r="J13" s="19">
        <v>0</v>
      </c>
      <c r="K13" s="18">
        <v>0</v>
      </c>
      <c r="L13" s="39">
        <v>0</v>
      </c>
      <c r="M13" s="39">
        <v>0</v>
      </c>
      <c r="N13" s="39">
        <v>0</v>
      </c>
    </row>
    <row r="14" spans="1:14" s="23" customFormat="1" x14ac:dyDescent="0.2">
      <c r="A14" s="16"/>
      <c r="B14" s="17"/>
      <c r="C14" s="18"/>
      <c r="D14" s="19"/>
      <c r="E14" s="18"/>
      <c r="F14" s="20"/>
      <c r="G14" s="21"/>
      <c r="H14" s="20"/>
      <c r="I14" s="18"/>
      <c r="J14" s="19"/>
      <c r="K14" s="18"/>
      <c r="L14" s="40"/>
      <c r="M14" s="40"/>
      <c r="N14" s="40"/>
    </row>
    <row r="15" spans="1:14" s="22" customFormat="1" ht="14.1" customHeight="1" x14ac:dyDescent="0.2">
      <c r="A15" s="24" t="s">
        <v>11</v>
      </c>
      <c r="B15" s="17"/>
      <c r="C15" s="25">
        <f t="shared" ref="C15:K15" si="0">SUM(C10:C13)</f>
        <v>49</v>
      </c>
      <c r="D15" s="26">
        <f t="shared" si="0"/>
        <v>6.67574931880109E-2</v>
      </c>
      <c r="E15" s="25">
        <f t="shared" si="0"/>
        <v>637358</v>
      </c>
      <c r="F15" s="27">
        <f t="shared" si="0"/>
        <v>19</v>
      </c>
      <c r="G15" s="28">
        <f t="shared" si="0"/>
        <v>2.5885558583106268E-2</v>
      </c>
      <c r="H15" s="27">
        <f t="shared" si="0"/>
        <v>246465</v>
      </c>
      <c r="I15" s="25">
        <f t="shared" si="0"/>
        <v>30</v>
      </c>
      <c r="J15" s="26">
        <f t="shared" si="0"/>
        <v>4.0871934604904632E-2</v>
      </c>
      <c r="K15" s="25">
        <f t="shared" si="0"/>
        <v>390893</v>
      </c>
      <c r="L15" s="41"/>
      <c r="M15" s="41"/>
      <c r="N15" s="41"/>
    </row>
    <row r="16" spans="1:14" s="31" customFormat="1" ht="14.1" customHeight="1" x14ac:dyDescent="0.2">
      <c r="A16" s="29"/>
      <c r="B16" s="30"/>
      <c r="C16" s="25"/>
      <c r="D16" s="26"/>
      <c r="E16" s="25"/>
      <c r="F16" s="27"/>
      <c r="G16" s="28"/>
      <c r="H16" s="27"/>
      <c r="I16" s="25"/>
      <c r="J16" s="26"/>
      <c r="K16" s="25"/>
      <c r="L16" s="41"/>
      <c r="M16" s="41"/>
      <c r="N16" s="41"/>
    </row>
    <row r="17" spans="1:14" s="15" customFormat="1" x14ac:dyDescent="0.2">
      <c r="A17" s="32"/>
      <c r="B17" s="33"/>
      <c r="C17" s="18"/>
      <c r="D17" s="34"/>
      <c r="E17" s="34"/>
      <c r="F17" s="20"/>
      <c r="G17" s="20"/>
      <c r="H17" s="20"/>
      <c r="I17" s="18"/>
      <c r="J17" s="18"/>
      <c r="K17" s="18"/>
      <c r="L17" s="40"/>
      <c r="M17" s="40"/>
      <c r="N17" s="40"/>
    </row>
    <row r="18" spans="1:14" s="15" customFormat="1" x14ac:dyDescent="0.2">
      <c r="A18" s="32"/>
      <c r="B18" s="33"/>
      <c r="C18" s="18"/>
      <c r="D18" s="34"/>
      <c r="E18" s="34"/>
      <c r="F18" s="20"/>
      <c r="G18" s="20"/>
      <c r="H18" s="20"/>
      <c r="I18" s="18"/>
      <c r="J18" s="18"/>
      <c r="K18" s="18"/>
      <c r="L18" s="40"/>
      <c r="M18" s="40"/>
      <c r="N18" s="40"/>
    </row>
    <row r="19" spans="1:14" s="15" customFormat="1" x14ac:dyDescent="0.2">
      <c r="A19" s="32"/>
      <c r="B19" s="33"/>
      <c r="C19" s="18"/>
      <c r="D19" s="34"/>
      <c r="E19" s="34"/>
      <c r="F19" s="20"/>
      <c r="G19" s="20"/>
      <c r="H19" s="20"/>
      <c r="I19" s="18"/>
      <c r="J19" s="18"/>
      <c r="K19" s="18"/>
      <c r="L19" s="40"/>
      <c r="M19" s="40"/>
      <c r="N19" s="40"/>
    </row>
    <row r="20" spans="1:14" s="15" customFormat="1" x14ac:dyDescent="0.2">
      <c r="A20" s="32"/>
      <c r="B20" s="33"/>
      <c r="C20" s="18"/>
      <c r="D20" s="34"/>
      <c r="E20" s="34"/>
      <c r="F20" s="20"/>
      <c r="G20" s="20"/>
      <c r="H20" s="20"/>
      <c r="I20" s="18"/>
      <c r="J20" s="18"/>
      <c r="K20" s="18"/>
      <c r="L20" s="40"/>
      <c r="M20" s="40"/>
      <c r="N20" s="40"/>
    </row>
    <row r="21" spans="1:14" s="15" customFormat="1" x14ac:dyDescent="0.2">
      <c r="A21" s="32"/>
      <c r="B21" s="33"/>
      <c r="C21" s="18"/>
      <c r="D21" s="34"/>
      <c r="E21" s="34"/>
      <c r="F21" s="20"/>
      <c r="G21" s="20"/>
      <c r="H21" s="20"/>
      <c r="I21" s="18"/>
      <c r="J21" s="18"/>
      <c r="K21" s="18"/>
      <c r="L21" s="40"/>
      <c r="M21" s="40"/>
      <c r="N21" s="40"/>
    </row>
    <row r="22" spans="1:14" s="31" customFormat="1" x14ac:dyDescent="0.2">
      <c r="A22" s="35"/>
      <c r="B22" s="30"/>
      <c r="C22" s="36">
        <f>+C15</f>
        <v>49</v>
      </c>
      <c r="D22" s="36"/>
      <c r="E22" s="36">
        <f>+E15</f>
        <v>637358</v>
      </c>
      <c r="F22" s="36">
        <f>+F15</f>
        <v>19</v>
      </c>
      <c r="G22" s="37"/>
      <c r="H22" s="36">
        <f>+H15</f>
        <v>246465</v>
      </c>
      <c r="I22" s="36">
        <f>+I15</f>
        <v>30</v>
      </c>
      <c r="J22" s="36"/>
      <c r="K22" s="36">
        <f>+K15</f>
        <v>390893</v>
      </c>
      <c r="L22" s="42"/>
      <c r="M22" s="42"/>
      <c r="N22" s="42"/>
    </row>
    <row r="24" spans="1:14" x14ac:dyDescent="0.2">
      <c r="L24" s="15"/>
      <c r="M24" s="15"/>
      <c r="N24" s="15"/>
    </row>
    <row r="25" spans="1:14" x14ac:dyDescent="0.2">
      <c r="L25" s="15"/>
      <c r="M25" s="15"/>
      <c r="N25" s="15"/>
    </row>
    <row r="26" spans="1:14" x14ac:dyDescent="0.2">
      <c r="L26" s="15"/>
      <c r="M26" s="15"/>
      <c r="N26" s="15"/>
    </row>
  </sheetData>
  <mergeCells count="9">
    <mergeCell ref="A1:K1"/>
    <mergeCell ref="A3:N3"/>
    <mergeCell ref="A7:A9"/>
    <mergeCell ref="B7:E7"/>
    <mergeCell ref="F7:K7"/>
    <mergeCell ref="L7:N8"/>
    <mergeCell ref="B8:E8"/>
    <mergeCell ref="F8:H8"/>
    <mergeCell ref="I8:K8"/>
  </mergeCells>
  <printOptions horizontalCentered="1"/>
  <pageMargins left="0.70866141732283472" right="0.70866141732283472" top="0.74803149606299213" bottom="0.74803149606299213" header="0.31496062992125984" footer="0.31496062992125984"/>
  <pageSetup paperSize="184"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CORFO</vt:lpstr>
      <vt:lpstr>Inversión y Financiamiento</vt:lpstr>
      <vt:lpstr>Desarrollo Productivo Sostenibl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</dc:creator>
  <cp:lastModifiedBy>Miguel Maldonado Godoy</cp:lastModifiedBy>
  <dcterms:created xsi:type="dcterms:W3CDTF">2021-07-09T23:15:10Z</dcterms:created>
  <dcterms:modified xsi:type="dcterms:W3CDTF">2024-01-12T18:17:47Z</dcterms:modified>
</cp:coreProperties>
</file>